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30" yWindow="2160" windowWidth="15105" windowHeight="6135"/>
  </bookViews>
  <sheets>
    <sheet name="Plan1" sheetId="1" r:id="rId1"/>
  </sheets>
  <definedNames>
    <definedName name="range1">Plan1!$A$1:$J$12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6" i="1"/>
  <c r="I7" i="1"/>
  <c r="J7" i="1"/>
  <c r="I8" i="1"/>
  <c r="J8" i="1"/>
  <c r="I9" i="1"/>
  <c r="J9" i="1"/>
  <c r="I10" i="1"/>
  <c r="J10" i="1"/>
  <c r="I11" i="1"/>
  <c r="J11" i="1"/>
  <c r="I12" i="1"/>
  <c r="J12" i="1"/>
</calcChain>
</file>

<file path=xl/sharedStrings.xml><?xml version="1.0" encoding="utf-8"?>
<sst xmlns="http://schemas.openxmlformats.org/spreadsheetml/2006/main" count="29" uniqueCount="24">
  <si>
    <t>Item</t>
  </si>
  <si>
    <t>Linha</t>
  </si>
  <si>
    <t>Serviço</t>
  </si>
  <si>
    <t>Unidade de Medida</t>
  </si>
  <si>
    <t>Quantidade</t>
  </si>
  <si>
    <t>Valor Total</t>
  </si>
  <si>
    <t>Descrição</t>
  </si>
  <si>
    <t>CNPJ</t>
  </si>
  <si>
    <t>obrigatório se o fornecedor for pessoa jurídica</t>
  </si>
  <si>
    <t>Licitação:</t>
  </si>
  <si>
    <t>Objeto:</t>
  </si>
  <si>
    <t>Origem da Cotação</t>
  </si>
  <si>
    <t>LC00191801</t>
  </si>
  <si>
    <t xml:space="preserve"> CONTRATAÇÃO DE EMPRESA PARA EXECUÇÃO DAS OBRAS DO SAA DO BOOSTER ALTO LAGE, ADUTORA DE ALIMENTAÇÃO E LINHAS DE RECALQUE</t>
  </si>
  <si>
    <t>Valor Unitário</t>
  </si>
  <si>
    <t>CANTEIRO DE OBRAS</t>
  </si>
  <si>
    <t>UN</t>
  </si>
  <si>
    <t>ADMINISTRACAO LOCAL</t>
  </si>
  <si>
    <t>BOOSTER - ALTO LAJE</t>
  </si>
  <si>
    <t>ADUTORA DE ALIMENTACAO DN 800</t>
  </si>
  <si>
    <t>M</t>
  </si>
  <si>
    <t>LINHA DE RECALQUE - RAT ALTO LAJE</t>
  </si>
  <si>
    <t>LINHA DE RECALQUE - RAT VALVERDE</t>
  </si>
  <si>
    <t>PROJETOS EXECUTIVOS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</si>
</sst>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00&quot;.&quot;000&quot;.&quot;000&quot;/&quot;0000\-00"/>
    <numFmt numFmtId="165" formatCode="#,##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4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2" fillId="3" borderId="0" xfId="0" applyFont="1" applyFill="1"/>
    <xf numFmtId="164" fontId="1" fillId="2" borderId="0" xfId="0" applyNumberFormat="1" applyFont="1" applyFill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2" xfId="0" applyFont="1" applyFill="1" applyBorder="1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0" fontId="0" fillId="3" borderId="3" xfId="0" applyFont="1" applyFill="1" applyBorder="1"/>
    <xf numFmtId="165" fontId="1" fillId="3" borderId="0" xfId="0" applyNumberFormat="1" applyFont="1" applyFill="1"/>
    <xf numFmtId="165" fontId="3" fillId="3" borderId="2" xfId="0" applyNumberFormat="1" applyFont="1" applyFill="1" applyBorder="1" applyAlignment="1">
      <alignment wrapText="1"/>
    </xf>
    <xf numFmtId="165" fontId="1" fillId="3" borderId="2" xfId="0" applyNumberFormat="1" applyFont="1" applyFill="1" applyBorder="1"/>
    <xf numFmtId="4" fontId="1" fillId="3" borderId="0" xfId="0" applyNumberFormat="1" applyFont="1" applyFill="1"/>
    <xf numFmtId="4" fontId="3" fillId="3" borderId="2" xfId="0" applyNumberFormat="1" applyFont="1" applyFill="1" applyBorder="1" applyAlignment="1">
      <alignment wrapText="1"/>
    </xf>
    <xf numFmtId="4" fontId="1" fillId="2" borderId="0" xfId="0" applyNumberFormat="1" applyFont="1" applyFill="1"/>
  </cellXfs>
  <cellStyles count="1">
    <cellStyle name="Normal" xfId="0" builtinId="0"/>
  </cellStyles>
  <dxfs count="3">
    <dxf>
      <border>
        <right style="thin">
          <color theme="4" tint="0.39994506668294322"/>
        </right>
        <vertical/>
        <horizontal/>
      </border>
    </dxf>
    <dxf>
      <border>
        <right style="thin">
          <color theme="4" tint="0.399914548173467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H6" sqref="H6"/>
    </sheetView>
  </sheetViews>
  <sheetFormatPr defaultColWidth="7.85546875" defaultRowHeight="12.75" x14ac:dyDescent="0.2"/>
  <cols>
    <col min="1" max="1" width="18.28515625" style="1" bestFit="1" customWidth="1"/>
    <col min="2" max="2" width="19.42578125" style="1" bestFit="1" customWidth="1"/>
    <col min="3" max="3" width="7.28515625" style="1" customWidth="1"/>
    <col min="4" max="4" width="11" style="1" bestFit="1" customWidth="1"/>
    <col min="5" max="5" width="38.85546875" style="1" bestFit="1" customWidth="1"/>
    <col min="6" max="6" width="12.28515625" style="13" customWidth="1"/>
    <col min="7" max="7" width="18.28515625" style="1" customWidth="1"/>
    <col min="8" max="8" width="8.85546875" style="18" bestFit="1" customWidth="1"/>
    <col min="9" max="9" width="11.5703125" style="16" customWidth="1"/>
    <col min="10" max="10" width="10.85546875" style="1" bestFit="1" customWidth="1"/>
    <col min="11" max="11" width="21.5703125" style="1" customWidth="1"/>
    <col min="12" max="12" width="10.85546875" style="1" bestFit="1" customWidth="1"/>
    <col min="13" max="16384" width="7.85546875" style="1"/>
  </cols>
  <sheetData>
    <row r="1" spans="1:10" x14ac:dyDescent="0.2">
      <c r="A1" s="3" t="s">
        <v>7</v>
      </c>
      <c r="B1" s="4"/>
      <c r="C1" s="1" t="s">
        <v>8</v>
      </c>
      <c r="H1" s="16"/>
    </row>
    <row r="2" spans="1:10" x14ac:dyDescent="0.2">
      <c r="A2" s="3"/>
      <c r="B2" s="3"/>
      <c r="H2" s="16"/>
    </row>
    <row r="3" spans="1:10" x14ac:dyDescent="0.2">
      <c r="A3" s="3" t="s">
        <v>9</v>
      </c>
      <c r="B3" s="1" t="s">
        <v>12</v>
      </c>
      <c r="H3" s="16"/>
    </row>
    <row r="4" spans="1:10" x14ac:dyDescent="0.2">
      <c r="A4" s="3" t="s">
        <v>10</v>
      </c>
      <c r="B4" s="1" t="s">
        <v>13</v>
      </c>
      <c r="H4" s="16"/>
    </row>
    <row r="5" spans="1:10" s="2" customFormat="1" ht="25.5" x14ac:dyDescent="0.2">
      <c r="A5" s="5" t="s">
        <v>11</v>
      </c>
      <c r="B5" s="6" t="s">
        <v>0</v>
      </c>
      <c r="C5" s="6" t="s">
        <v>1</v>
      </c>
      <c r="D5" s="6" t="s">
        <v>2</v>
      </c>
      <c r="E5" s="6" t="s">
        <v>6</v>
      </c>
      <c r="F5" s="14" t="s">
        <v>4</v>
      </c>
      <c r="G5" s="6" t="s">
        <v>3</v>
      </c>
      <c r="H5" s="17" t="s">
        <v>14</v>
      </c>
      <c r="I5" s="17" t="s">
        <v>5</v>
      </c>
      <c r="J5" s="7"/>
    </row>
    <row r="6" spans="1:10" ht="15" x14ac:dyDescent="0.25">
      <c r="A6" s="8">
        <v>4600006818</v>
      </c>
      <c r="B6" s="9">
        <v>10</v>
      </c>
      <c r="C6" s="9">
        <v>10</v>
      </c>
      <c r="D6" s="9">
        <v>7259000035</v>
      </c>
      <c r="E6" s="9" t="s">
        <v>15</v>
      </c>
      <c r="F6" s="15">
        <v>1</v>
      </c>
      <c r="G6" s="9" t="s">
        <v>16</v>
      </c>
      <c r="H6" s="10"/>
      <c r="I6" s="11">
        <f>F6*H6</f>
        <v>0</v>
      </c>
      <c r="J6" s="12" t="str">
        <f>IF(AND(COUNTIF($D$6:D6,D6)&gt;1,H6&lt;&gt;""), IF(H6=IFERROR(VLOOKUP(D6,$D5:H5,5,FALSE),0),"","ATENÇÃO: Serviços iguais não podem ter valores diferentes!"),"")</f>
        <v/>
      </c>
    </row>
    <row r="7" spans="1:10" x14ac:dyDescent="0.2">
      <c r="A7" s="1">
        <v>4600006818</v>
      </c>
      <c r="B7" s="1">
        <v>20</v>
      </c>
      <c r="C7" s="1">
        <v>10</v>
      </c>
      <c r="D7" s="1">
        <v>7259000036</v>
      </c>
      <c r="E7" s="1" t="s">
        <v>17</v>
      </c>
      <c r="F7" s="13">
        <v>100</v>
      </c>
      <c r="G7" s="1" t="s">
        <v>16</v>
      </c>
      <c r="I7" s="16">
        <f>F7*H7</f>
        <v>0</v>
      </c>
      <c r="J7" s="1" t="str">
        <f>IF(AND(COUNTIF($D$6:D7,D7)&gt;1,H7&lt;&gt;""), IF(H7=IFERROR(VLOOKUP(D7,$D5:H6,5,FALSE),0),"","ATENÇÃO: Serviços iguais não podem ter valores diferentes!"),"")</f>
        <v/>
      </c>
    </row>
    <row r="8" spans="1:10" x14ac:dyDescent="0.2">
      <c r="A8" s="1">
        <v>4600006818</v>
      </c>
      <c r="B8" s="1">
        <v>30</v>
      </c>
      <c r="C8" s="1">
        <v>10</v>
      </c>
      <c r="D8" s="1">
        <v>7259000044</v>
      </c>
      <c r="E8" s="1" t="s">
        <v>18</v>
      </c>
      <c r="F8" s="13">
        <v>1</v>
      </c>
      <c r="G8" s="1" t="s">
        <v>16</v>
      </c>
      <c r="I8" s="16">
        <f>F8*H8</f>
        <v>0</v>
      </c>
      <c r="J8" s="1" t="str">
        <f>IF(AND(COUNTIF($D$6:D8,D8)&gt;1,H8&lt;&gt;""), IF(H8=IFERROR(VLOOKUP(D8,$D5:H7,5,FALSE),0),"","ATENÇÃO: Serviços iguais não podem ter valores diferentes!"),"")</f>
        <v/>
      </c>
    </row>
    <row r="9" spans="1:10" x14ac:dyDescent="0.2">
      <c r="A9" s="1">
        <v>4600006818</v>
      </c>
      <c r="B9" s="1">
        <v>40</v>
      </c>
      <c r="C9" s="1">
        <v>10</v>
      </c>
      <c r="D9" s="1">
        <v>7259000045</v>
      </c>
      <c r="E9" s="1" t="s">
        <v>19</v>
      </c>
      <c r="F9" s="13">
        <v>141</v>
      </c>
      <c r="G9" s="1" t="s">
        <v>20</v>
      </c>
      <c r="I9" s="16">
        <f>F9*H9</f>
        <v>0</v>
      </c>
      <c r="J9" s="1" t="str">
        <f>IF(AND(COUNTIF($D$6:D9,D9)&gt;1,H9&lt;&gt;""), IF(H9=IFERROR(VLOOKUP(D9,$D5:H8,5,FALSE),0),"","ATENÇÃO: Serviços iguais não podem ter valores diferentes!"),"")</f>
        <v/>
      </c>
    </row>
    <row r="10" spans="1:10" x14ac:dyDescent="0.2">
      <c r="A10" s="1">
        <v>4600006818</v>
      </c>
      <c r="B10" s="1">
        <v>50</v>
      </c>
      <c r="C10" s="1">
        <v>10</v>
      </c>
      <c r="D10" s="1">
        <v>7259000046</v>
      </c>
      <c r="E10" s="1" t="s">
        <v>21</v>
      </c>
      <c r="F10" s="13">
        <v>229</v>
      </c>
      <c r="G10" s="1" t="s">
        <v>20</v>
      </c>
      <c r="I10" s="16">
        <f>F10*H10</f>
        <v>0</v>
      </c>
      <c r="J10" s="1" t="str">
        <f>IF(AND(COUNTIF($D$6:D10,D10)&gt;1,H10&lt;&gt;""), IF(H10=IFERROR(VLOOKUP(D10,$D5:H9,5,FALSE),0),"","ATENÇÃO: Serviços iguais não podem ter valores diferentes!"),"")</f>
        <v/>
      </c>
    </row>
    <row r="11" spans="1:10" x14ac:dyDescent="0.2">
      <c r="A11" s="1">
        <v>4600006818</v>
      </c>
      <c r="B11" s="1">
        <v>50</v>
      </c>
      <c r="C11" s="1">
        <v>20</v>
      </c>
      <c r="D11" s="1">
        <v>7259000047</v>
      </c>
      <c r="E11" s="1" t="s">
        <v>22</v>
      </c>
      <c r="F11" s="13">
        <v>590</v>
      </c>
      <c r="G11" s="1" t="s">
        <v>20</v>
      </c>
      <c r="I11" s="16">
        <f>F11*H11</f>
        <v>0</v>
      </c>
      <c r="J11" s="1" t="str">
        <f>IF(AND(COUNTIF($D$6:D11,D11)&gt;1,H11&lt;&gt;""), IF(H11=IFERROR(VLOOKUP(D11,$D5:H10,5,FALSE),0),"","ATENÇÃO: Serviços iguais não podem ter valores diferentes!"),"")</f>
        <v/>
      </c>
    </row>
    <row r="12" spans="1:10" x14ac:dyDescent="0.2">
      <c r="A12" s="1">
        <v>4600006818</v>
      </c>
      <c r="B12" s="1">
        <v>60</v>
      </c>
      <c r="C12" s="1">
        <v>10</v>
      </c>
      <c r="D12" s="1">
        <v>7259000041</v>
      </c>
      <c r="E12" s="1" t="s">
        <v>23</v>
      </c>
      <c r="F12" s="13">
        <v>1</v>
      </c>
      <c r="G12" s="1" t="s">
        <v>16</v>
      </c>
      <c r="I12" s="16">
        <f>F12*H12</f>
        <v>0</v>
      </c>
      <c r="J12" s="1" t="str">
        <f>IF(AND(COUNTIF($D$6:D12,D12)&gt;1,H12&lt;&gt;""), IF(H12=IFERROR(VLOOKUP(D12,$D5:H11,5,FALSE),0),"","ATENÇÃO: Serviços iguais não podem ter valores diferentes!"),"")</f>
        <v/>
      </c>
    </row>
  </sheetData>
  <conditionalFormatting sqref="H6">
    <cfRule type="expression" dxfId="2" priority="3">
      <formula>OR($J6&lt;&gt;"")</formula>
    </cfRule>
  </conditionalFormatting>
  <conditionalFormatting sqref="A6:J6000">
    <cfRule type="expression" dxfId="1" priority="2">
      <formula>OR($A6&lt;&gt;"")</formula>
    </cfRule>
  </conditionalFormatting>
  <conditionalFormatting sqref="J6:J6000">
    <cfRule type="expression" dxfId="0" priority="1">
      <formula>OR($J6&lt;&gt;"")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range1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Costa da Vitoria</dc:creator>
  <cp:lastModifiedBy>Anderson de Assis Barbosa</cp:lastModifiedBy>
  <dcterms:created xsi:type="dcterms:W3CDTF">2018-07-30T12:06:20Z</dcterms:created>
  <dcterms:modified xsi:type="dcterms:W3CDTF">2018-12-11T10:50:55Z</dcterms:modified>
</cp:coreProperties>
</file>